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Tore\Dropbox\Stridsklev IL Hovedlag\Styret\Årsmøtepapirer 2020\"/>
    </mc:Choice>
  </mc:AlternateContent>
  <xr:revisionPtr revIDLastSave="0" documentId="13_ncr:1_{34560DB1-24D1-4B9B-BF5F-7A53D91EDC76}" xr6:coauthVersionLast="45" xr6:coauthVersionMax="45" xr10:uidLastSave="{00000000-0000-0000-0000-000000000000}"/>
  <bookViews>
    <workbookView xWindow="-120" yWindow="-120" windowWidth="24240" windowHeight="13140" tabRatio="500" xr2:uid="{00000000-000D-0000-FFFF-FFFF00000000}"/>
  </bookViews>
  <sheets>
    <sheet name="Hovedlag" sheetId="1" r:id="rId1"/>
  </sheets>
  <definedNames>
    <definedName name="_xlnm.Print_Area" localSheetId="0">Hovedlag!$A$1:$A$33</definedName>
  </definedNames>
  <calcPr calcId="191029" concurrentCalc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7" i="1" l="1"/>
  <c r="D14" i="1"/>
  <c r="D25" i="1"/>
  <c r="E25" i="1"/>
  <c r="E27" i="1"/>
  <c r="E31" i="1"/>
  <c r="E14" i="1"/>
  <c r="C25" i="1"/>
  <c r="C14" i="1"/>
  <c r="C27" i="1"/>
  <c r="B14" i="1"/>
  <c r="B25" i="1"/>
  <c r="B27" i="1"/>
</calcChain>
</file>

<file path=xl/sharedStrings.xml><?xml version="1.0" encoding="utf-8"?>
<sst xmlns="http://schemas.openxmlformats.org/spreadsheetml/2006/main" count="28" uniqueCount="28">
  <si>
    <t>DRIFTSINNTEKTER</t>
  </si>
  <si>
    <t>Medlemskontingenter</t>
  </si>
  <si>
    <t>Sponsorinntekter</t>
  </si>
  <si>
    <t>Grasrotandelen</t>
  </si>
  <si>
    <t>Refusjon MVA</t>
  </si>
  <si>
    <t>Tilskudd Porsgrunn kommune</t>
  </si>
  <si>
    <t>Gaver</t>
  </si>
  <si>
    <t>SUM INNTEKTER</t>
  </si>
  <si>
    <t>Materiell og utstyr</t>
  </si>
  <si>
    <t>Regnskapshonorar</t>
  </si>
  <si>
    <t>Tilskudd undergrupper</t>
  </si>
  <si>
    <t>Porto</t>
  </si>
  <si>
    <t>Forsikringspremie</t>
  </si>
  <si>
    <t>Bank og kortgebyr</t>
  </si>
  <si>
    <t>Annen kostnad</t>
  </si>
  <si>
    <t>SUM DRIFTSKOSTNADER</t>
  </si>
  <si>
    <t>DRIFTSRESULTAT</t>
  </si>
  <si>
    <t>Renteinntekt</t>
  </si>
  <si>
    <t>ÅRSRESULTAT</t>
  </si>
  <si>
    <t>Inntekter egne arrangement</t>
  </si>
  <si>
    <t>Andre driftsinntekter</t>
  </si>
  <si>
    <t>Budsjett 2019</t>
  </si>
  <si>
    <t>Overføringer undergrupper</t>
  </si>
  <si>
    <t>Regnskap 2019</t>
  </si>
  <si>
    <t>Regnskap 2018</t>
  </si>
  <si>
    <t>Budsjett 2020</t>
  </si>
  <si>
    <t>Budsjett 2020 Stridsklev IL Hovedlag</t>
  </si>
  <si>
    <t>Tilskudd NIF mv (LAM-midler)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</si>
</sst>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2" fillId="0" borderId="0" xfId="0" applyFont="1"/>
    <xf numFmtId="0" fontId="0" fillId="0" borderId="0" xfId="0" applyFont="1"/>
    <xf numFmtId="4" fontId="0" fillId="0" borderId="0" xfId="0" applyNumberFormat="1"/>
    <xf numFmtId="0" fontId="3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tabSelected="1" workbookViewId="0">
      <selection activeCell="H29" sqref="H29"/>
    </sheetView>
  </sheetViews>
  <sheetFormatPr baseColWidth="10" defaultColWidth="11" defaultRowHeight="15.75" x14ac:dyDescent="0.25"/>
  <cols>
    <col min="1" max="1" width="33.5" bestFit="1" customWidth="1"/>
    <col min="2" max="2" width="15.375" customWidth="1"/>
    <col min="3" max="3" width="13.625" customWidth="1"/>
    <col min="4" max="4" width="14" customWidth="1"/>
    <col min="5" max="5" width="13" customWidth="1"/>
  </cols>
  <sheetData>
    <row r="1" spans="1:5" ht="23.25" x14ac:dyDescent="0.35">
      <c r="A1" s="4" t="s">
        <v>26</v>
      </c>
    </row>
    <row r="2" spans="1:5" ht="23.25" x14ac:dyDescent="0.35">
      <c r="A2" s="4"/>
      <c r="B2" s="1" t="s">
        <v>24</v>
      </c>
      <c r="C2" s="1" t="s">
        <v>21</v>
      </c>
      <c r="D2" s="1" t="s">
        <v>23</v>
      </c>
      <c r="E2" s="1" t="s">
        <v>25</v>
      </c>
    </row>
    <row r="3" spans="1:5" x14ac:dyDescent="0.25">
      <c r="A3" s="1" t="s">
        <v>0</v>
      </c>
    </row>
    <row r="4" spans="1:5" x14ac:dyDescent="0.25">
      <c r="A4" t="s">
        <v>1</v>
      </c>
      <c r="B4">
        <v>77938</v>
      </c>
      <c r="C4">
        <v>80000</v>
      </c>
      <c r="D4">
        <v>91500</v>
      </c>
      <c r="E4">
        <v>95000</v>
      </c>
    </row>
    <row r="5" spans="1:5" x14ac:dyDescent="0.25">
      <c r="A5" t="s">
        <v>19</v>
      </c>
    </row>
    <row r="6" spans="1:5" x14ac:dyDescent="0.25">
      <c r="A6" t="s">
        <v>2</v>
      </c>
      <c r="B6">
        <v>69000</v>
      </c>
      <c r="C6">
        <v>90000</v>
      </c>
      <c r="D6">
        <v>70000</v>
      </c>
      <c r="E6">
        <v>100000</v>
      </c>
    </row>
    <row r="7" spans="1:5" x14ac:dyDescent="0.25">
      <c r="A7" t="s">
        <v>3</v>
      </c>
      <c r="B7">
        <v>147264</v>
      </c>
      <c r="C7">
        <v>180000</v>
      </c>
      <c r="D7">
        <v>157246</v>
      </c>
      <c r="E7">
        <v>180000</v>
      </c>
    </row>
    <row r="8" spans="1:5" x14ac:dyDescent="0.25">
      <c r="A8" t="s">
        <v>4</v>
      </c>
      <c r="B8">
        <v>45771</v>
      </c>
      <c r="C8">
        <v>50000</v>
      </c>
      <c r="D8">
        <v>92324</v>
      </c>
      <c r="E8">
        <v>90000</v>
      </c>
    </row>
    <row r="9" spans="1:5" x14ac:dyDescent="0.25">
      <c r="A9" t="s">
        <v>27</v>
      </c>
      <c r="B9">
        <v>93297</v>
      </c>
      <c r="C9">
        <v>95000</v>
      </c>
      <c r="D9">
        <v>85328</v>
      </c>
      <c r="E9">
        <v>90000</v>
      </c>
    </row>
    <row r="10" spans="1:5" x14ac:dyDescent="0.25">
      <c r="A10" t="s">
        <v>5</v>
      </c>
      <c r="B10">
        <v>74403</v>
      </c>
      <c r="C10">
        <v>80000</v>
      </c>
      <c r="D10">
        <v>104072</v>
      </c>
      <c r="E10">
        <v>90000</v>
      </c>
    </row>
    <row r="11" spans="1:5" x14ac:dyDescent="0.25">
      <c r="A11" t="s">
        <v>20</v>
      </c>
    </row>
    <row r="12" spans="1:5" x14ac:dyDescent="0.25">
      <c r="A12" t="s">
        <v>6</v>
      </c>
    </row>
    <row r="14" spans="1:5" x14ac:dyDescent="0.25">
      <c r="A14" s="1" t="s">
        <v>7</v>
      </c>
      <c r="B14">
        <f>SUM(B4:B12)</f>
        <v>507673</v>
      </c>
      <c r="C14">
        <f>SUM(C4:C12)</f>
        <v>575000</v>
      </c>
      <c r="D14">
        <f>SUM(D4:D12)</f>
        <v>600470</v>
      </c>
      <c r="E14">
        <f>SUM(E4:E10)</f>
        <v>645000</v>
      </c>
    </row>
    <row r="16" spans="1:5" x14ac:dyDescent="0.25">
      <c r="A16" t="s">
        <v>8</v>
      </c>
    </row>
    <row r="17" spans="1:5" x14ac:dyDescent="0.25">
      <c r="A17" t="s">
        <v>9</v>
      </c>
      <c r="B17">
        <v>64240</v>
      </c>
      <c r="C17">
        <v>65000</v>
      </c>
      <c r="D17">
        <v>51148</v>
      </c>
      <c r="E17">
        <v>60000</v>
      </c>
    </row>
    <row r="18" spans="1:5" x14ac:dyDescent="0.25">
      <c r="A18" t="s">
        <v>10</v>
      </c>
      <c r="C18" s="3"/>
    </row>
    <row r="19" spans="1:5" x14ac:dyDescent="0.25">
      <c r="A19" t="s">
        <v>11</v>
      </c>
    </row>
    <row r="20" spans="1:5" x14ac:dyDescent="0.25">
      <c r="A20" t="s">
        <v>12</v>
      </c>
      <c r="B20">
        <v>11615</v>
      </c>
      <c r="C20">
        <v>10000</v>
      </c>
      <c r="D20">
        <v>25060</v>
      </c>
      <c r="E20">
        <v>25000</v>
      </c>
    </row>
    <row r="21" spans="1:5" x14ac:dyDescent="0.25">
      <c r="A21" t="s">
        <v>13</v>
      </c>
      <c r="B21">
        <v>648</v>
      </c>
      <c r="C21">
        <v>1000</v>
      </c>
    </row>
    <row r="22" spans="1:5" x14ac:dyDescent="0.25">
      <c r="A22" t="s">
        <v>14</v>
      </c>
      <c r="B22">
        <v>10254</v>
      </c>
      <c r="C22">
        <v>5000</v>
      </c>
      <c r="D22">
        <v>42421</v>
      </c>
      <c r="E22">
        <v>40000</v>
      </c>
    </row>
    <row r="23" spans="1:5" x14ac:dyDescent="0.25">
      <c r="A23" t="s">
        <v>22</v>
      </c>
      <c r="C23" s="1">
        <v>400000</v>
      </c>
      <c r="E23" s="1">
        <v>500000</v>
      </c>
    </row>
    <row r="25" spans="1:5" x14ac:dyDescent="0.25">
      <c r="A25" s="1" t="s">
        <v>15</v>
      </c>
      <c r="B25">
        <f>SUM(B16:B22)</f>
        <v>86757</v>
      </c>
      <c r="C25">
        <f>SUM(C16:C23)</f>
        <v>481000</v>
      </c>
      <c r="D25">
        <f>SUM(D16:D23)</f>
        <v>118629</v>
      </c>
      <c r="E25">
        <f>SUM(E16:E23)</f>
        <v>625000</v>
      </c>
    </row>
    <row r="27" spans="1:5" x14ac:dyDescent="0.25">
      <c r="A27" s="1" t="s">
        <v>16</v>
      </c>
      <c r="B27">
        <f>B14-B25</f>
        <v>420916</v>
      </c>
      <c r="C27">
        <f>C14-C25</f>
        <v>94000</v>
      </c>
      <c r="D27">
        <f>SUM(D14-D25)</f>
        <v>481841</v>
      </c>
      <c r="E27">
        <f>E14-E25</f>
        <v>20000</v>
      </c>
    </row>
    <row r="29" spans="1:5" x14ac:dyDescent="0.25">
      <c r="A29" s="2" t="s">
        <v>17</v>
      </c>
    </row>
    <row r="31" spans="1:5" x14ac:dyDescent="0.25">
      <c r="A31" s="1" t="s">
        <v>18</v>
      </c>
      <c r="B31">
        <v>420916</v>
      </c>
      <c r="C31">
        <v>94000</v>
      </c>
      <c r="D31">
        <v>481841</v>
      </c>
      <c r="E31">
        <f>E27</f>
        <v>20000</v>
      </c>
    </row>
  </sheetData>
  <phoneticPr fontId="4" type="noConversion"/>
  <pageMargins left="0.7" right="0.7" top="0.75" bottom="0.75" header="0.3" footer="0.3"/>
  <pageSetup paperSize="9" orientation="portrait" verticalDpi="0" r:id="rId1"/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Hovedlag</vt:lpstr>
      <vt:lpstr>Hovedlag!Utskriftsområde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</cp:lastModifiedBy>
  <cp:revision/>
  <cp:lastPrinted>2018-03-20T01:05:24Z</cp:lastPrinted>
  <dcterms:created xsi:type="dcterms:W3CDTF">2016-03-04T23:30:57Z</dcterms:created>
  <dcterms:modified xsi:type="dcterms:W3CDTF">2020-03-01T15:19:26Z</dcterms:modified>
  <cp:category/>
  <cp:contentStatus/>
</cp:coreProperties>
</file>