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vedlag" sheetId="1" state="visible" r:id="rId2"/>
  </sheets>
  <definedNames>
    <definedName function="false" hidden="false" localSheetId="0" name="_xlnm.Print_Area" vbProcedure="false">Hovedlag!$A$1:$A$33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<sst xmlns="http://schemas.openxmlformats.org/spreadsheetml/2006/main" count="31" uniqueCount="31">
  <si>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Budsjett 2021 Stridsklev IL Hovedlag</t>
  </si>
  <si>
    <t xml:space="preserve">tall avrundet til nærmeste 1000</t>
  </si>
  <si>
    <t xml:space="preserve">Regnskap 2018</t>
  </si>
  <si>
    <t xml:space="preserve">Budsjett 2019</t>
  </si>
  <si>
    <t xml:space="preserve">Regnskap 2019</t>
  </si>
  <si>
    <t xml:space="preserve">Budsjett 2020</t>
  </si>
  <si>
    <t xml:space="preserve">Regnskap 2020</t>
  </si>
  <si>
    <t xml:space="preserve">Budsjett 2021</t>
  </si>
  <si>
    <t xml:space="preserve">DRIFTSINNTEKTER</t>
  </si>
  <si>
    <t xml:space="preserve">Medlemskontingenter</t>
  </si>
  <si>
    <t xml:space="preserve">Inntekter egne arrangement</t>
  </si>
  <si>
    <t xml:space="preserve">Sponsorinntekter</t>
  </si>
  <si>
    <t xml:space="preserve">Grasrotandelen</t>
  </si>
  <si>
    <t xml:space="preserve">Refusjon MVA</t>
  </si>
  <si>
    <t xml:space="preserve">Tilskudd NIF mv (LAM-midler)</t>
  </si>
  <si>
    <t xml:space="preserve">Tilskudd Porsgrunn kommune</t>
  </si>
  <si>
    <t xml:space="preserve">Andre driftsinntekter</t>
  </si>
  <si>
    <t xml:space="preserve">Gaver</t>
  </si>
  <si>
    <t xml:space="preserve">SUM INNTEKTER</t>
  </si>
  <si>
    <t xml:space="preserve">Materiell og utstyr</t>
  </si>
  <si>
    <t xml:space="preserve">Regnskapshonorar</t>
  </si>
  <si>
    <t xml:space="preserve">Tilskudd undergrupper</t>
  </si>
  <si>
    <t xml:space="preserve">Porto</t>
  </si>
  <si>
    <t xml:space="preserve">Forsikringspremie</t>
  </si>
  <si>
    <t xml:space="preserve">Bank og kortgebyr</t>
  </si>
  <si>
    <t xml:space="preserve">Annen kostnad</t>
  </si>
  <si>
    <t xml:space="preserve">Overføringer undergrupper</t>
  </si>
  <si>
    <t xml:space="preserve">SUM DRIFTSKOSTNADER</t>
  </si>
  <si>
    <t xml:space="preserve">DRIFTSRESULTAT</t>
  </si>
  <si>
    <t xml:space="preserve">Renteinntekt</t>
  </si>
  <si>
    <t xml:space="preserve">ÅRSRESULTAT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</si>
</sst>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ColWidth="10.9921875" defaultRowHeight="15.75" zeroHeight="false" outlineLevelRow="0" outlineLevelCol="0"/>
  <cols>
    <col collapsed="false" customWidth="true" hidden="false" outlineLevel="0" max="1" min="1" style="0" width="33.51"/>
    <col collapsed="false" customWidth="true" hidden="false" outlineLevel="0" max="2" min="2" style="0" width="15.38"/>
    <col collapsed="false" customWidth="true" hidden="false" outlineLevel="0" max="3" min="3" style="0" width="13.63"/>
    <col collapsed="false" customWidth="true" hidden="false" outlineLevel="0" max="4" min="4" style="0" width="14"/>
    <col collapsed="false" customWidth="true" hidden="false" outlineLevel="0" max="5" min="5" style="0" width="13"/>
    <col collapsed="false" customWidth="true" hidden="false" outlineLevel="0" max="6" min="6" style="0" width="12.91"/>
    <col collapsed="false" customWidth="true" hidden="false" outlineLevel="0" max="7" min="7" style="0" width="12.53"/>
  </cols>
  <sheetData>
    <row r="1" customFormat="false" ht="23.25" hidden="false" customHeight="false" outlineLevel="0" collapsed="false">
      <c r="A1" s="1" t="s">
        <v>0</v>
      </c>
      <c r="F1" s="0" t="s">
        <v>1</v>
      </c>
    </row>
    <row r="2" customFormat="false" ht="22.05" hidden="false" customHeight="false" outlineLevel="0" collapsed="false">
      <c r="A2" s="1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Format="false" ht="15.75" hidden="false" customHeight="false" outlineLevel="0" collapsed="false">
      <c r="A3" s="2" t="s">
        <v>8</v>
      </c>
    </row>
    <row r="4" customFormat="false" ht="15.75" hidden="false" customHeight="false" outlineLevel="0" collapsed="false">
      <c r="A4" s="0" t="s">
        <v>9</v>
      </c>
      <c r="B4" s="0" t="n">
        <v>77938</v>
      </c>
      <c r="C4" s="0" t="n">
        <v>80000</v>
      </c>
      <c r="D4" s="0" t="n">
        <v>91500</v>
      </c>
      <c r="E4" s="0" t="n">
        <v>95000</v>
      </c>
      <c r="F4" s="0" t="n">
        <v>65000</v>
      </c>
      <c r="G4" s="0" t="n">
        <v>90000</v>
      </c>
    </row>
    <row r="5" customFormat="false" ht="15.75" hidden="false" customHeight="false" outlineLevel="0" collapsed="false">
      <c r="A5" s="0" t="s">
        <v>10</v>
      </c>
    </row>
    <row r="6" customFormat="false" ht="15.75" hidden="false" customHeight="false" outlineLevel="0" collapsed="false">
      <c r="A6" s="0" t="s">
        <v>11</v>
      </c>
      <c r="B6" s="0" t="n">
        <v>69000</v>
      </c>
      <c r="C6" s="0" t="n">
        <v>90000</v>
      </c>
      <c r="D6" s="0" t="n">
        <v>70000</v>
      </c>
      <c r="E6" s="0" t="n">
        <v>100000</v>
      </c>
      <c r="F6" s="0" t="n">
        <v>50000</v>
      </c>
      <c r="G6" s="0" t="n">
        <v>100000</v>
      </c>
    </row>
    <row r="7" customFormat="false" ht="15.75" hidden="false" customHeight="false" outlineLevel="0" collapsed="false">
      <c r="A7" s="0" t="s">
        <v>12</v>
      </c>
      <c r="B7" s="0" t="n">
        <v>147264</v>
      </c>
      <c r="C7" s="0" t="n">
        <v>180000</v>
      </c>
      <c r="D7" s="0" t="n">
        <v>157246</v>
      </c>
      <c r="E7" s="0" t="n">
        <v>180000</v>
      </c>
      <c r="F7" s="0" t="n">
        <v>146000</v>
      </c>
      <c r="G7" s="0" t="n">
        <v>170000</v>
      </c>
    </row>
    <row r="8" customFormat="false" ht="15.75" hidden="false" customHeight="false" outlineLevel="0" collapsed="false">
      <c r="A8" s="0" t="s">
        <v>13</v>
      </c>
      <c r="B8" s="0" t="n">
        <v>45771</v>
      </c>
      <c r="C8" s="0" t="n">
        <v>50000</v>
      </c>
      <c r="D8" s="0" t="n">
        <v>92324</v>
      </c>
      <c r="E8" s="0" t="n">
        <v>90000</v>
      </c>
      <c r="F8" s="0" t="n">
        <v>49000</v>
      </c>
      <c r="G8" s="0" t="n">
        <v>50000</v>
      </c>
    </row>
    <row r="9" customFormat="false" ht="15.75" hidden="false" customHeight="false" outlineLevel="0" collapsed="false">
      <c r="A9" s="0" t="s">
        <v>14</v>
      </c>
      <c r="B9" s="0" t="n">
        <v>93297</v>
      </c>
      <c r="C9" s="0" t="n">
        <v>95000</v>
      </c>
      <c r="D9" s="0" t="n">
        <v>85328</v>
      </c>
      <c r="E9" s="0" t="n">
        <v>90000</v>
      </c>
      <c r="F9" s="0" t="n">
        <v>80000</v>
      </c>
      <c r="G9" s="0" t="n">
        <v>90000</v>
      </c>
    </row>
    <row r="10" customFormat="false" ht="15.75" hidden="false" customHeight="false" outlineLevel="0" collapsed="false">
      <c r="A10" s="0" t="s">
        <v>15</v>
      </c>
      <c r="B10" s="0" t="n">
        <v>74403</v>
      </c>
      <c r="C10" s="0" t="n">
        <v>80000</v>
      </c>
      <c r="D10" s="0" t="n">
        <v>104072</v>
      </c>
      <c r="E10" s="0" t="n">
        <v>90000</v>
      </c>
      <c r="F10" s="0" t="n">
        <v>71000</v>
      </c>
      <c r="G10" s="0" t="n">
        <v>90000</v>
      </c>
    </row>
    <row r="11" customFormat="false" ht="15.75" hidden="false" customHeight="false" outlineLevel="0" collapsed="false">
      <c r="A11" s="0" t="s">
        <v>16</v>
      </c>
    </row>
    <row r="12" customFormat="false" ht="15.75" hidden="false" customHeight="false" outlineLevel="0" collapsed="false">
      <c r="A12" s="0" t="s">
        <v>17</v>
      </c>
    </row>
    <row r="14" customFormat="false" ht="15.75" hidden="false" customHeight="false" outlineLevel="0" collapsed="false">
      <c r="A14" s="2" t="s">
        <v>18</v>
      </c>
      <c r="B14" s="0" t="n">
        <f aca="false">SUM(B4:B12)</f>
        <v>507673</v>
      </c>
      <c r="C14" s="0" t="n">
        <f aca="false">SUM(C4:C12)</f>
        <v>575000</v>
      </c>
      <c r="D14" s="0" t="n">
        <f aca="false">SUM(D4:D12)</f>
        <v>600470</v>
      </c>
      <c r="E14" s="0" t="n">
        <f aca="false">SUM(E4:E10)</f>
        <v>645000</v>
      </c>
      <c r="F14" s="0" t="n">
        <f aca="false">SUM(F4:F10)</f>
        <v>461000</v>
      </c>
      <c r="G14" s="0" t="n">
        <f aca="false">SUM(G4:G11)</f>
        <v>590000</v>
      </c>
    </row>
    <row r="16" customFormat="false" ht="15.75" hidden="false" customHeight="false" outlineLevel="0" collapsed="false">
      <c r="A16" s="0" t="s">
        <v>19</v>
      </c>
    </row>
    <row r="17" customFormat="false" ht="15.75" hidden="false" customHeight="false" outlineLevel="0" collapsed="false">
      <c r="A17" s="0" t="s">
        <v>20</v>
      </c>
      <c r="B17" s="0" t="n">
        <v>64240</v>
      </c>
      <c r="C17" s="0" t="n">
        <v>65000</v>
      </c>
      <c r="D17" s="0" t="n">
        <v>51148</v>
      </c>
      <c r="E17" s="0" t="n">
        <v>60000</v>
      </c>
      <c r="F17" s="0" t="n">
        <v>37000</v>
      </c>
      <c r="G17" s="0" t="n">
        <v>50000</v>
      </c>
    </row>
    <row r="18" customFormat="false" ht="15.75" hidden="false" customHeight="false" outlineLevel="0" collapsed="false">
      <c r="A18" s="0" t="s">
        <v>21</v>
      </c>
      <c r="C18" s="3"/>
    </row>
    <row r="19" customFormat="false" ht="15.75" hidden="false" customHeight="false" outlineLevel="0" collapsed="false">
      <c r="A19" s="0" t="s">
        <v>22</v>
      </c>
    </row>
    <row r="20" customFormat="false" ht="15.75" hidden="false" customHeight="false" outlineLevel="0" collapsed="false">
      <c r="A20" s="0" t="s">
        <v>23</v>
      </c>
      <c r="B20" s="0" t="n">
        <v>11615</v>
      </c>
      <c r="C20" s="0" t="n">
        <v>10000</v>
      </c>
      <c r="D20" s="0" t="n">
        <v>25060</v>
      </c>
      <c r="E20" s="0" t="n">
        <v>25000</v>
      </c>
      <c r="F20" s="0" t="n">
        <v>3000</v>
      </c>
      <c r="G20" s="0" t="n">
        <v>10000</v>
      </c>
    </row>
    <row r="21" customFormat="false" ht="15.75" hidden="false" customHeight="false" outlineLevel="0" collapsed="false">
      <c r="A21" s="0" t="s">
        <v>24</v>
      </c>
      <c r="B21" s="0" t="n">
        <v>648</v>
      </c>
      <c r="C21" s="0" t="n">
        <v>1000</v>
      </c>
    </row>
    <row r="22" customFormat="false" ht="15.75" hidden="false" customHeight="false" outlineLevel="0" collapsed="false">
      <c r="A22" s="0" t="s">
        <v>25</v>
      </c>
      <c r="B22" s="0" t="n">
        <v>10254</v>
      </c>
      <c r="C22" s="0" t="n">
        <v>5000</v>
      </c>
      <c r="D22" s="0" t="n">
        <v>42421</v>
      </c>
      <c r="E22" s="0" t="n">
        <v>40000</v>
      </c>
      <c r="F22" s="0" t="n">
        <v>4000</v>
      </c>
      <c r="G22" s="0" t="n">
        <v>20000</v>
      </c>
    </row>
    <row r="23" customFormat="false" ht="15" hidden="false" customHeight="false" outlineLevel="0" collapsed="false">
      <c r="A23" s="0" t="s">
        <v>26</v>
      </c>
      <c r="C23" s="2" t="n">
        <v>400000</v>
      </c>
      <c r="E23" s="2" t="n">
        <v>500000</v>
      </c>
      <c r="G23" s="2" t="n">
        <v>500000</v>
      </c>
    </row>
    <row r="25" customFormat="false" ht="15.75" hidden="false" customHeight="false" outlineLevel="0" collapsed="false">
      <c r="A25" s="2" t="s">
        <v>27</v>
      </c>
      <c r="B25" s="0" t="n">
        <f aca="false">SUM(B16:B22)</f>
        <v>86757</v>
      </c>
      <c r="C25" s="0" t="n">
        <f aca="false">SUM(C16:C23)</f>
        <v>481000</v>
      </c>
      <c r="D25" s="0" t="n">
        <f aca="false">SUM(D16:D23)</f>
        <v>118629</v>
      </c>
      <c r="E25" s="0" t="n">
        <f aca="false">SUM(E16:E23)</f>
        <v>625000</v>
      </c>
      <c r="F25" s="0" t="n">
        <f aca="false">SUM(F16:F23)</f>
        <v>44000</v>
      </c>
      <c r="G25" s="0" t="n">
        <f aca="false">SUM(G16:G23)</f>
        <v>580000</v>
      </c>
    </row>
    <row r="27" customFormat="false" ht="15.75" hidden="false" customHeight="false" outlineLevel="0" collapsed="false">
      <c r="A27" s="2" t="s">
        <v>28</v>
      </c>
      <c r="B27" s="0" t="n">
        <f aca="false">B14-B25</f>
        <v>420916</v>
      </c>
      <c r="C27" s="0" t="n">
        <f aca="false">C14-C25</f>
        <v>94000</v>
      </c>
      <c r="D27" s="0" t="n">
        <f aca="false">SUM(D14-D25)</f>
        <v>481841</v>
      </c>
      <c r="E27" s="0" t="n">
        <f aca="false">E14-E25</f>
        <v>20000</v>
      </c>
      <c r="F27" s="0" t="n">
        <f aca="false">SUM(F14-F25)</f>
        <v>417000</v>
      </c>
      <c r="G27" s="0" t="n">
        <f aca="false">SUM(G14-G25)</f>
        <v>10000</v>
      </c>
    </row>
    <row r="29" customFormat="false" ht="15.75" hidden="false" customHeight="false" outlineLevel="0" collapsed="false">
      <c r="A29" s="4" t="s">
        <v>29</v>
      </c>
    </row>
    <row r="31" customFormat="false" ht="15.75" hidden="false" customHeight="false" outlineLevel="0" collapsed="false">
      <c r="A31" s="2" t="s">
        <v>30</v>
      </c>
      <c r="B31" s="0" t="n">
        <v>420916</v>
      </c>
      <c r="C31" s="0" t="n">
        <v>94000</v>
      </c>
      <c r="D31" s="0" t="n">
        <v>481841</v>
      </c>
      <c r="E31" s="0" t="n">
        <f aca="false">E27</f>
        <v>20000</v>
      </c>
      <c r="F31" s="0" t="n">
        <f aca="false">F27</f>
        <v>417000</v>
      </c>
      <c r="G31" s="0" t="n">
        <f aca="false">G27</f>
        <v>10000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2016-03-04T23:30:57Z</dcterms:created>
  <dc:creator>Microsoft Office-bruker</dc:creator>
  <dc:description/>
  <dc:language>en-GB</dc:language>
  <cp:lastModifiedBy/>
  <cp:lastPrinted>2018-03-20T01:05:24Z</cp:lastPrinted>
  <dcterms:modified xsi:type="dcterms:W3CDTF">2021-04-18T19:53:05Z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